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5345" windowHeight="7470"/>
  </bookViews>
  <sheets>
    <sheet name="Sheet1" sheetId="1" r:id="rId1"/>
    <sheet name="Sheet2" sheetId="2" r:id="rId2"/>
    <sheet name="Sheet3" sheetId="3" r:id="rId3"/>
  </sheets>
  <calcPr calcId="162913"/>
</workbook>
</file>

<file path=xl/calcChain.xml><?xml version="1.0" encoding="utf-8"?>
<calcChain xmlns="http://schemas.openxmlformats.org/spreadsheetml/2006/main">
  <c r="C20" i="1" l="1"/>
  <c r="C18" i="1"/>
  <c r="E16" i="1" l="1"/>
  <c r="F16" i="1"/>
  <c r="G16" i="1"/>
  <c r="D16" i="1"/>
  <c r="G3" i="1"/>
  <c r="G4" i="1"/>
  <c r="G5" i="1"/>
  <c r="G6" i="1"/>
  <c r="G7" i="1"/>
  <c r="G8" i="1"/>
  <c r="G9" i="1"/>
  <c r="G10" i="1"/>
  <c r="G11" i="1"/>
  <c r="G12" i="1"/>
  <c r="G13" i="1"/>
  <c r="G14" i="1"/>
  <c r="G15" i="1"/>
  <c r="F3" i="1"/>
  <c r="F4" i="1"/>
  <c r="F5" i="1"/>
  <c r="F6" i="1"/>
  <c r="F7" i="1"/>
  <c r="F8" i="1"/>
  <c r="F9" i="1"/>
  <c r="F10" i="1"/>
  <c r="F11" i="1"/>
  <c r="F12" i="1"/>
  <c r="F13" i="1"/>
  <c r="F14" i="1"/>
  <c r="F15" i="1"/>
  <c r="F2" i="1"/>
  <c r="E3" i="1"/>
  <c r="E4" i="1"/>
  <c r="E5" i="1"/>
  <c r="E6" i="1"/>
  <c r="E7" i="1"/>
  <c r="E8" i="1"/>
  <c r="E9" i="1"/>
  <c r="E10" i="1"/>
  <c r="E11" i="1"/>
  <c r="E12" i="1"/>
  <c r="E13" i="1"/>
  <c r="E14" i="1"/>
  <c r="E15" i="1"/>
  <c r="E2" i="1"/>
  <c r="D3" i="1"/>
  <c r="D4" i="1"/>
  <c r="D5" i="1"/>
  <c r="D6" i="1"/>
  <c r="D7" i="1"/>
  <c r="D8" i="1"/>
  <c r="D9" i="1"/>
  <c r="D10" i="1"/>
  <c r="D11" i="1"/>
  <c r="D12" i="1"/>
  <c r="D13" i="1"/>
  <c r="D14" i="1"/>
  <c r="D15" i="1"/>
  <c r="D2" i="1"/>
  <c r="G2" i="1"/>
</calcChain>
</file>

<file path=xl/sharedStrings.xml><?xml version="1.0" encoding="utf-8"?>
<sst xmlns="http://schemas.openxmlformats.org/spreadsheetml/2006/main" count="6" uniqueCount="6">
  <si>
    <t>x</t>
  </si>
  <si>
    <t xml:space="preserve">y </t>
  </si>
  <si>
    <t>xy</t>
  </si>
  <si>
    <t>x^2</t>
  </si>
  <si>
    <t>a</t>
  </si>
  <si>
    <t>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</si>
</sst>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0"/>
  <sheetViews>
    <sheetView tabSelected="1" workbookViewId="0">
      <selection activeCell="C21" sqref="C21"/>
    </sheetView>
  </sheetViews>
  <sheetFormatPr defaultRowHeight="15" x14ac:dyDescent="0.25"/>
  <cols>
    <col min="3" max="3" width="14.5703125" customWidth="1"/>
    <col min="4" max="4" width="14" customWidth="1"/>
    <col min="6" max="6" width="16.7109375" customWidth="1"/>
  </cols>
  <sheetData>
    <row r="1" spans="1:7" x14ac:dyDescent="0.25">
      <c r="A1">
        <v>1960</v>
      </c>
      <c r="B1">
        <v>8.5999999999999993E-2</v>
      </c>
      <c r="C1">
        <v>77</v>
      </c>
      <c r="D1" t="s">
        <v>0</v>
      </c>
      <c r="E1" t="s">
        <v>1</v>
      </c>
      <c r="F1" t="s">
        <v>2</v>
      </c>
      <c r="G1" t="s">
        <v>3</v>
      </c>
    </row>
    <row r="2" spans="1:7" x14ac:dyDescent="0.25">
      <c r="A2">
        <v>1965.67</v>
      </c>
      <c r="B2">
        <v>0.40799999999999997</v>
      </c>
      <c r="C2">
        <v>32.299999999999997</v>
      </c>
      <c r="D2">
        <f>LOG10(B1)</f>
        <v>-1.0655015487564323</v>
      </c>
      <c r="E2">
        <f>LOG10(C1)</f>
        <v>1.8864907251724818</v>
      </c>
      <c r="F2">
        <f>D2*E2</f>
        <v>-2.0100587893859245</v>
      </c>
      <c r="G2">
        <f>D2^2</f>
        <v>1.135293550402356</v>
      </c>
    </row>
    <row r="3" spans="1:7" x14ac:dyDescent="0.25">
      <c r="A3">
        <v>1966.17</v>
      </c>
      <c r="B3">
        <v>1.41</v>
      </c>
      <c r="C3">
        <v>15.2</v>
      </c>
      <c r="D3">
        <f t="shared" ref="D3:D15" si="0">LOG10(B2)</f>
        <v>-0.38933983691012009</v>
      </c>
      <c r="E3">
        <f t="shared" ref="E3:E15" si="1">LOG10(C2)</f>
        <v>1.5092025223311027</v>
      </c>
      <c r="F3">
        <f t="shared" ref="F3:F15" si="2">D3*E3</f>
        <v>-0.58759266390873344</v>
      </c>
      <c r="G3">
        <f t="shared" ref="G3:G15" si="3">D3^2</f>
        <v>0.1515855086051989</v>
      </c>
    </row>
    <row r="4" spans="1:7" x14ac:dyDescent="0.25">
      <c r="A4">
        <v>1968.17</v>
      </c>
      <c r="B4">
        <v>0.63500000000000001</v>
      </c>
      <c r="C4">
        <v>25.5</v>
      </c>
      <c r="D4">
        <f t="shared" si="0"/>
        <v>0.14921911265537988</v>
      </c>
      <c r="E4">
        <f t="shared" si="1"/>
        <v>1.1818435879447726</v>
      </c>
      <c r="F4">
        <f t="shared" si="2"/>
        <v>0.17635365149056939</v>
      </c>
      <c r="G4">
        <f t="shared" si="3"/>
        <v>2.2266343581658951E-2</v>
      </c>
    </row>
    <row r="5" spans="1:7" x14ac:dyDescent="0.25">
      <c r="A5">
        <v>1968.42</v>
      </c>
      <c r="B5">
        <v>5</v>
      </c>
      <c r="C5">
        <v>7.7</v>
      </c>
      <c r="D5">
        <f t="shared" si="0"/>
        <v>-0.19722627470802431</v>
      </c>
      <c r="E5">
        <f t="shared" si="1"/>
        <v>1.4065401804339552</v>
      </c>
      <c r="F5">
        <f t="shared" si="2"/>
        <v>-0.27740668001414132</v>
      </c>
      <c r="G5">
        <f t="shared" si="3"/>
        <v>3.8898203435205073E-2</v>
      </c>
    </row>
    <row r="6" spans="1:7" x14ac:dyDescent="0.25">
      <c r="A6">
        <v>1969.5</v>
      </c>
      <c r="B6">
        <v>5</v>
      </c>
      <c r="C6">
        <v>6.95</v>
      </c>
      <c r="D6">
        <f t="shared" si="0"/>
        <v>0.69897000433601886</v>
      </c>
      <c r="E6">
        <f t="shared" si="1"/>
        <v>0.88649072517248184</v>
      </c>
      <c r="F6">
        <f t="shared" si="2"/>
        <v>0.61963042601765017</v>
      </c>
      <c r="G6">
        <f t="shared" si="3"/>
        <v>0.4885590669614942</v>
      </c>
    </row>
    <row r="7" spans="1:7" x14ac:dyDescent="0.25">
      <c r="A7">
        <v>1969.96</v>
      </c>
      <c r="B7">
        <v>0.16</v>
      </c>
      <c r="C7">
        <v>46</v>
      </c>
      <c r="D7">
        <f t="shared" si="0"/>
        <v>0.69897000433601886</v>
      </c>
      <c r="E7">
        <f t="shared" si="1"/>
        <v>0.84198480459011393</v>
      </c>
      <c r="F7">
        <f t="shared" si="2"/>
        <v>0.58852212251521396</v>
      </c>
      <c r="G7">
        <f t="shared" si="3"/>
        <v>0.4885590669614942</v>
      </c>
    </row>
    <row r="8" spans="1:7" x14ac:dyDescent="0.25">
      <c r="A8">
        <v>1970.58</v>
      </c>
      <c r="B8">
        <v>2.7</v>
      </c>
      <c r="C8">
        <v>10.4</v>
      </c>
      <c r="D8">
        <f t="shared" si="0"/>
        <v>-0.79588001734407521</v>
      </c>
      <c r="E8">
        <f t="shared" si="1"/>
        <v>1.6627578316815741</v>
      </c>
      <c r="F8">
        <f t="shared" si="2"/>
        <v>-1.323355731917728</v>
      </c>
      <c r="G8">
        <f t="shared" si="3"/>
        <v>0.63342500200760543</v>
      </c>
    </row>
    <row r="9" spans="1:7" x14ac:dyDescent="0.25">
      <c r="A9">
        <v>1974</v>
      </c>
      <c r="B9">
        <v>5</v>
      </c>
      <c r="C9">
        <v>8.1</v>
      </c>
      <c r="D9">
        <f t="shared" si="0"/>
        <v>0.43136376415898736</v>
      </c>
      <c r="E9">
        <f t="shared" si="1"/>
        <v>1.0170333392987803</v>
      </c>
      <c r="F9">
        <f t="shared" si="2"/>
        <v>0.43871132951510644</v>
      </c>
      <c r="G9">
        <f t="shared" si="3"/>
        <v>0.18607469702941046</v>
      </c>
    </row>
    <row r="10" spans="1:7" x14ac:dyDescent="0.25">
      <c r="A10">
        <v>1981</v>
      </c>
      <c r="B10">
        <v>0.40799999999999997</v>
      </c>
      <c r="C10">
        <v>30.8</v>
      </c>
      <c r="D10">
        <f t="shared" si="0"/>
        <v>0.69897000433601886</v>
      </c>
      <c r="E10">
        <f t="shared" si="1"/>
        <v>0.90848501887864974</v>
      </c>
      <c r="F10">
        <f t="shared" si="2"/>
        <v>0.63500377758481796</v>
      </c>
      <c r="G10">
        <f t="shared" si="3"/>
        <v>0.4885590669614942</v>
      </c>
    </row>
    <row r="11" spans="1:7" x14ac:dyDescent="0.25">
      <c r="A11">
        <v>1983.5</v>
      </c>
      <c r="B11">
        <v>0.84299999999999997</v>
      </c>
      <c r="C11">
        <v>17.5</v>
      </c>
      <c r="D11">
        <f t="shared" si="0"/>
        <v>-0.38933983691012009</v>
      </c>
      <c r="E11">
        <f t="shared" si="1"/>
        <v>1.4885507165004443</v>
      </c>
      <c r="F11">
        <f t="shared" si="2"/>
        <v>-0.57955209319472545</v>
      </c>
      <c r="G11">
        <f t="shared" si="3"/>
        <v>0.1515855086051989</v>
      </c>
    </row>
    <row r="12" spans="1:7" x14ac:dyDescent="0.25">
      <c r="A12">
        <v>1983.5</v>
      </c>
      <c r="B12">
        <v>1.34</v>
      </c>
      <c r="C12">
        <v>15.9</v>
      </c>
      <c r="D12">
        <f t="shared" si="0"/>
        <v>-7.4172425375257686E-2</v>
      </c>
      <c r="E12">
        <f t="shared" si="1"/>
        <v>1.2430380486862944</v>
      </c>
      <c r="F12">
        <f t="shared" si="2"/>
        <v>-9.21991469047901E-2</v>
      </c>
      <c r="G12">
        <f t="shared" si="3"/>
        <v>5.5015486860481707E-3</v>
      </c>
    </row>
    <row r="13" spans="1:7" x14ac:dyDescent="0.25">
      <c r="A13">
        <v>1999.92</v>
      </c>
      <c r="B13">
        <v>1.4</v>
      </c>
      <c r="C13">
        <v>14.9</v>
      </c>
      <c r="D13">
        <f t="shared" si="0"/>
        <v>0.12710479836480765</v>
      </c>
      <c r="E13">
        <f t="shared" si="1"/>
        <v>1.2013971243204515</v>
      </c>
      <c r="F13">
        <f t="shared" si="2"/>
        <v>0.15270333924281074</v>
      </c>
      <c r="G13">
        <f t="shared" si="3"/>
        <v>1.6155629767358407E-2</v>
      </c>
    </row>
    <row r="14" spans="1:7" x14ac:dyDescent="0.25">
      <c r="A14">
        <v>2002.75</v>
      </c>
      <c r="B14">
        <v>1.5175000000000001</v>
      </c>
      <c r="C14">
        <v>15.2</v>
      </c>
      <c r="D14">
        <f t="shared" si="0"/>
        <v>0.14612803567823801</v>
      </c>
      <c r="E14">
        <f t="shared" si="1"/>
        <v>1.173186268412274</v>
      </c>
      <c r="F14">
        <f t="shared" si="2"/>
        <v>0.17143540488776771</v>
      </c>
      <c r="G14">
        <f t="shared" si="3"/>
        <v>2.1353402811180401E-2</v>
      </c>
    </row>
    <row r="15" spans="1:7" x14ac:dyDescent="0.25">
      <c r="D15">
        <f t="shared" si="0"/>
        <v>0.1811286997472952</v>
      </c>
      <c r="E15">
        <f t="shared" si="1"/>
        <v>1.1818435879447726</v>
      </c>
      <c r="F15">
        <f t="shared" si="2"/>
        <v>0.2140657923891148</v>
      </c>
      <c r="G15">
        <f t="shared" si="3"/>
        <v>3.2807605872145817E-2</v>
      </c>
    </row>
    <row r="16" spans="1:7" x14ac:dyDescent="0.25">
      <c r="D16" s="1">
        <f>SUM(D2:D15)</f>
        <v>0.22039448360873495</v>
      </c>
      <c r="E16" s="1">
        <f t="shared" ref="E16:G16" si="4">SUM(E2:E15)</f>
        <v>17.588844481368149</v>
      </c>
      <c r="F16" s="1">
        <f t="shared" si="4"/>
        <v>-1.873739261682992</v>
      </c>
      <c r="G16" s="1">
        <f t="shared" si="4"/>
        <v>3.8606242016878491</v>
      </c>
    </row>
    <row r="17" spans="3:3" x14ac:dyDescent="0.25">
      <c r="C17" t="s">
        <v>4</v>
      </c>
    </row>
    <row r="18" spans="3:3" x14ac:dyDescent="0.25">
      <c r="C18">
        <f>(F16-(D16*E16)/COUNT(A1:A14))/(G16-(D16^2)/COUNT(A1:A14))</f>
        <v>-0.55756929459776627</v>
      </c>
    </row>
    <row r="19" spans="3:3" x14ac:dyDescent="0.25">
      <c r="C19" t="s">
        <v>5</v>
      </c>
    </row>
    <row r="20" spans="3:3" x14ac:dyDescent="0.25">
      <c r="C20">
        <f>(E16-C18*D16)/COUNT(A1:A14)</f>
        <v>1.2651235484376506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2021-04-13T11:55:18Z</dcterms:modified>
</cp:coreProperties>
</file>